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20" windowHeight="110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7" i="1"/>
  <c r="F40"/>
  <c r="F18"/>
  <c r="F10"/>
  <c r="F5"/>
  <c r="F4"/>
  <c r="F3"/>
</calcChain>
</file>

<file path=xl/sharedStrings.xml><?xml version="1.0" encoding="utf-8"?>
<sst xmlns="http://schemas.openxmlformats.org/spreadsheetml/2006/main" count="175" uniqueCount="143">
  <si>
    <t>2019年桃江县院部门预算编制明细表</t>
  </si>
  <si>
    <t>功能科目</t>
  </si>
  <si>
    <t>政府预算经济分类</t>
  </si>
  <si>
    <t>部门预算经济分类</t>
  </si>
  <si>
    <t>2018年预算</t>
  </si>
  <si>
    <t>备注</t>
  </si>
  <si>
    <t>2019年预算（二上）</t>
  </si>
  <si>
    <t>备  注</t>
  </si>
  <si>
    <t>科目名称</t>
  </si>
  <si>
    <t>财政预算控制数</t>
  </si>
  <si>
    <t>已按44个人，两个员额未入</t>
  </si>
  <si>
    <t>机关工资福利支出</t>
  </si>
  <si>
    <t>一、工资福利支出</t>
  </si>
  <si>
    <t>2040401行政运行</t>
  </si>
  <si>
    <t>工资奖金津补贴</t>
  </si>
  <si>
    <t>1、工资津补贴</t>
  </si>
  <si>
    <t>（1)基本工资</t>
  </si>
  <si>
    <t xml:space="preserve"> 17年11月工资（职务岗位工资3.5+级别等级工资14.3）*12</t>
  </si>
  <si>
    <t>18年12月工资（职务岗位工资2.84+级别等级工资10.97*13++新入员额2人4万</t>
  </si>
  <si>
    <t>（2）津贴补贴</t>
  </si>
  <si>
    <t>(17年11月份警衔津贴1.48+津补贴10.64+岗位津贴1.13+司改保留津贴1.42+法警执勤津贴1.43+保密津贴+信访津贴+卫生费0.1）*12个月</t>
  </si>
  <si>
    <r>
      <rPr>
        <sz val="9"/>
        <color theme="1"/>
        <rFont val="宋体"/>
        <charset val="134"/>
      </rPr>
      <t>(18年12月工资警衔津贴1.03+津补贴8.23+岗位津贴1.3+司改保留津</t>
    </r>
    <r>
      <rPr>
        <sz val="9"/>
        <rFont val="宋体"/>
        <charset val="134"/>
      </rPr>
      <t>贴1.39+保密津贴+信访津贴+卫生费0.3）*13个月+新入员额2人1万</t>
    </r>
  </si>
  <si>
    <t>2210203购房补贴</t>
  </si>
  <si>
    <t>如实行属地原则，按地方政策规定计算</t>
  </si>
  <si>
    <t>（3）奖金</t>
  </si>
  <si>
    <t>绩效考核奖励88.05+第13个月工基本资17.8+第13个月津贴16.2</t>
  </si>
  <si>
    <t>第13个月工资25.77+司改绩效70.05+基本工资提标25.62</t>
  </si>
  <si>
    <t>社会保障缴费</t>
  </si>
  <si>
    <t>2、社会保障缴费</t>
  </si>
  <si>
    <t>基数442=12个月基本工资213.6+12个月津贴补贴194.4+第13个月工基本资17.8+第13个月津贴16.2</t>
  </si>
  <si>
    <t>2080505机关事业单位基本养老保险缴费</t>
  </si>
  <si>
    <t>（1）机关事业单位基本养老保险缴费</t>
  </si>
  <si>
    <t>根据属地原则=全年13个月工资总额×0.2</t>
  </si>
  <si>
    <t>根据属地原则=（12个月基本工资169.72+警衔津贴+卫生费+津补贴111.48+13个月基本工资13.90+提标25.62）*0.2</t>
  </si>
  <si>
    <t>2101101行政单位医疗</t>
  </si>
  <si>
    <t>（3）职工基本医疗保险缴费</t>
  </si>
  <si>
    <t>根据属地原则=(全年13个月工资总额442+绩效考核奖励88.05)×0.06</t>
  </si>
  <si>
    <t>根据属地原则=（13个月工资总额343.78+司改绩效70.05）413.83+提标25.62）439.45*0.06</t>
  </si>
  <si>
    <t>2101103公务员医疗补助</t>
  </si>
  <si>
    <t>（4）公务员医疗补助缴费</t>
  </si>
  <si>
    <t>根据属地原则=(全年13个月工资总额442+绩效考核奖励88.05)×0.04</t>
  </si>
  <si>
    <t>根据属地原则=（13个月工资总额343.78+司改绩效70.05）413.83+提标25.62）439.45*0.04+体检12.87</t>
  </si>
  <si>
    <t>2101199其他行政事业单位医疗支出</t>
  </si>
  <si>
    <t>（5）其他社会保障缴费</t>
  </si>
  <si>
    <t xml:space="preserve">生育保险根据属地原则2.65=(全年13个月工资总额442+绩效考核奖励88.05)×0.005                      工伤保险根据属地原则5.3=(全年13个月工资总额442+绩效考核奖励88.05)×0.01                      残保金6(文件依据）       </t>
  </si>
  <si>
    <t xml:space="preserve">生育保险根据属地原则2.26=（13个月工资总额343.78+司改绩效70.05）413.83+提标25.62）439.45×0.005                      工伤保险根据属地原则4.5=（（13个月工资总额343.78+司改绩效70.05）413.83+提标25.62）439.45×0.01                      残保金4(文件依据）       </t>
  </si>
  <si>
    <t>2210201住房公积金</t>
  </si>
  <si>
    <t>住房公积金</t>
  </si>
  <si>
    <t>3、住房公积金</t>
  </si>
  <si>
    <t>根据属地原则=(全年13个月工资总额442+绩效考核奖励88.05)×0.12</t>
  </si>
  <si>
    <t>根据属地原则=（13个月工资总额338.78+司改绩效70.05）408.83+县绩效44*0.12</t>
  </si>
  <si>
    <t>其他工资福利支出</t>
  </si>
  <si>
    <t>4、伙食补助费</t>
  </si>
  <si>
    <t>6、其他工资福利支出</t>
  </si>
  <si>
    <t>临聘人员工伤保险费7308=4060*12×15*0.01                      临聘人员工资694944=（55292+2620）×12            保安工资63552=5296×12</t>
  </si>
  <si>
    <t>二、一般商品和服务支出</t>
  </si>
  <si>
    <t>办公经费</t>
  </si>
  <si>
    <t>1、办公费</t>
  </si>
  <si>
    <t>日常办公用品的购置，报纸杂志的征订，业务书籍的购买</t>
  </si>
  <si>
    <t>2、印刷费★</t>
  </si>
  <si>
    <t>根据工作需要计算</t>
  </si>
  <si>
    <t>3、水费</t>
  </si>
  <si>
    <t>根据机关运转实际需要计算</t>
  </si>
  <si>
    <t>4、电费</t>
  </si>
  <si>
    <t>5、邮电费</t>
  </si>
  <si>
    <t>7、物业管理费●</t>
  </si>
  <si>
    <t>劳务派遣人员的管理费用</t>
  </si>
  <si>
    <t>8、差旅费</t>
  </si>
  <si>
    <t>9、租赁费★</t>
  </si>
  <si>
    <t>运行维护费</t>
  </si>
  <si>
    <t>10、工会经费</t>
  </si>
  <si>
    <t>全年工资总额442*0.02</t>
  </si>
  <si>
    <t>节日福利2400*44+工会活动经费10+节日福利2400*44*0.4</t>
  </si>
  <si>
    <t>11、福利费</t>
  </si>
  <si>
    <t>根据属地原则=（13个月工资总额338.78+司改绩效70.05）408.83*0.03</t>
  </si>
  <si>
    <t>12、其他交通费</t>
  </si>
  <si>
    <t>根据当地公务交通补贴标准计算，租车费用根据公车改革规定比例和工作需要计算3.11/月*12月</t>
  </si>
  <si>
    <t>2.61*12</t>
  </si>
  <si>
    <t>其他商品和服务支出</t>
  </si>
  <si>
    <t>13、其他商品和服务支出</t>
  </si>
  <si>
    <t>维稳经费，禁毒经费，扶贫经费等一系列经费29+伙食费23.85</t>
  </si>
  <si>
    <t>维修(护）费</t>
  </si>
  <si>
    <t>14、维修(护）费●</t>
  </si>
  <si>
    <t>公务接待费</t>
  </si>
  <si>
    <t>15、公务接待费▲</t>
  </si>
  <si>
    <t>根据今年接待规模计算</t>
  </si>
  <si>
    <t>16.会议费</t>
  </si>
  <si>
    <t>人大会议</t>
  </si>
  <si>
    <t>公务用车运行维护费</t>
  </si>
  <si>
    <t>17、公务用车运行维护费▲</t>
  </si>
  <si>
    <t>按照每台车平均4.5万元的标准计算</t>
  </si>
  <si>
    <t>19、劳务费</t>
  </si>
  <si>
    <t>劳务费</t>
  </si>
  <si>
    <t>2050803培训支出</t>
  </si>
  <si>
    <t>培训费</t>
  </si>
  <si>
    <t>21、培训费</t>
  </si>
  <si>
    <t>民行，办公室，政工科等培训增多</t>
  </si>
  <si>
    <t>2040404查办和预防职务犯罪</t>
  </si>
  <si>
    <t>同上</t>
  </si>
  <si>
    <t>2、其他商品与服务支出</t>
  </si>
  <si>
    <t>3、差旅费</t>
  </si>
  <si>
    <t>三、对个人和家庭补助</t>
  </si>
  <si>
    <t>2080504未归口管理的行政单位离退休</t>
  </si>
  <si>
    <t>离退休费</t>
  </si>
  <si>
    <t>1、离休费</t>
  </si>
  <si>
    <t>基本离休费0.54*14+（津补贴+配偶补助0.55）*12+(健康休养费+交通费+特护费+农村离休配偶生活补助+农村离休配偶医疗保险）3.56</t>
  </si>
  <si>
    <t>离休费=1.61*12+0.55*2=20.42（健康休养费+交通费+特护费+农村离休配偶生活补助+农村离休配偶医疗保险）0.5+提标款900*14=1.26</t>
  </si>
  <si>
    <t>2、退休费</t>
  </si>
  <si>
    <t>纳入社保不作预算</t>
  </si>
  <si>
    <t>社会福利和救助</t>
  </si>
  <si>
    <t>3、抚恤金</t>
  </si>
  <si>
    <t>根据文件规定标准计算</t>
  </si>
  <si>
    <t>4、生活补助</t>
  </si>
  <si>
    <t>仅指遗属补助</t>
  </si>
  <si>
    <t>6、奖励金</t>
  </si>
  <si>
    <t>单位自发奖励（包括七一党员奖励，优岗奖励，一至四季度案件质量考评奖励）</t>
  </si>
  <si>
    <t>其他对个人和家庭的补助</t>
  </si>
  <si>
    <t>7、其他对个人和家庭的补助</t>
  </si>
  <si>
    <t>在职人员独生子女费用0.22+献血补助，干警及家属的住院慰问</t>
  </si>
  <si>
    <t>在职人员独生子女费用0.22+献血补助，干警及家属的住院慰问+老干支部委员工作津贴+退休保健金老干伤残</t>
  </si>
  <si>
    <t>四、项目支出</t>
  </si>
  <si>
    <t>（一）商品和服务支出</t>
  </si>
  <si>
    <t xml:space="preserve"> </t>
  </si>
  <si>
    <t>1、查办大要案经费</t>
  </si>
  <si>
    <t>检察文化建设</t>
  </si>
  <si>
    <t>2040402一般行政管理事物</t>
  </si>
  <si>
    <t>因公出国（境）费用</t>
  </si>
  <si>
    <t>2、因公出国（境）费用▲</t>
  </si>
  <si>
    <t>扶贫</t>
  </si>
  <si>
    <t>… … …</t>
  </si>
  <si>
    <t>检委会子系统</t>
  </si>
  <si>
    <t>（二）资本性支出</t>
  </si>
  <si>
    <t>设备购置</t>
  </si>
  <si>
    <t>1、设备购置费</t>
  </si>
  <si>
    <t>（1）  办公设备购置★</t>
  </si>
  <si>
    <t>(空调，计算机，打印机）</t>
  </si>
  <si>
    <t>（2） 公务用车购置★▲</t>
  </si>
  <si>
    <t>根据公务用车配备规定和标准计算</t>
  </si>
  <si>
    <t>大型修缮</t>
  </si>
  <si>
    <t>2、大型修缮费</t>
  </si>
  <si>
    <t>根据机关房屋设施等实际情况适当安排</t>
  </si>
  <si>
    <t>根据机关运转和工作需要增加科目</t>
  </si>
  <si>
    <t>说明：标★的项目为政府采购项目，标●的项目为政府购买服务项目，标▲的项目为“三公”经费项目</t>
  </si>
</sst>
</file>

<file path=xl/styles.xml><?xml version="1.0" encoding="utf-8"?>
<styleSheet xmlns="http://schemas.openxmlformats.org/spreadsheetml/2006/main">
  <numFmts count="2">
    <numFmt numFmtId="178" formatCode="0.000_ "/>
    <numFmt numFmtId="179" formatCode="0.00_ "/>
  </numFmts>
  <fonts count="12"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9"/>
      <color theme="9"/>
      <name val="宋体"/>
      <charset val="134"/>
    </font>
    <font>
      <sz val="9"/>
      <name val="宋体"/>
      <charset val="134"/>
    </font>
    <font>
      <b/>
      <sz val="9"/>
      <color theme="9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9" fontId="4" fillId="0" borderId="2" xfId="2" applyNumberFormat="1" applyFont="1" applyBorder="1" applyAlignment="1">
      <alignment horizontal="right" vertical="center" wrapText="1"/>
    </xf>
    <xf numFmtId="0" fontId="4" fillId="0" borderId="2" xfId="2" applyFont="1" applyBorder="1" applyAlignment="1">
      <alignment vertical="center" wrapText="1"/>
    </xf>
    <xf numFmtId="179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79" fontId="5" fillId="0" borderId="2" xfId="1" applyNumberFormat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179" fontId="6" fillId="0" borderId="2" xfId="1" applyNumberFormat="1" applyFont="1" applyBorder="1" applyAlignment="1">
      <alignment horizontal="right" vertical="center" wrapText="1"/>
    </xf>
    <xf numFmtId="0" fontId="6" fillId="0" borderId="2" xfId="1" applyFont="1" applyBorder="1" applyAlignment="1">
      <alignment vertical="center" wrapText="1"/>
    </xf>
    <xf numFmtId="179" fontId="6" fillId="0" borderId="2" xfId="1" applyNumberFormat="1" applyFont="1" applyFill="1" applyBorder="1" applyAlignment="1">
      <alignment horizontal="right" vertical="center" wrapText="1"/>
    </xf>
    <xf numFmtId="0" fontId="6" fillId="0" borderId="2" xfId="1" applyFont="1" applyFill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2" applyFont="1" applyBorder="1" applyAlignment="1">
      <alignment vertical="center" wrapText="1"/>
    </xf>
    <xf numFmtId="179" fontId="7" fillId="0" borderId="2" xfId="1" applyNumberFormat="1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vertical="center" wrapText="1"/>
    </xf>
    <xf numFmtId="179" fontId="8" fillId="0" borderId="2" xfId="1" applyNumberFormat="1" applyFont="1" applyBorder="1" applyAlignment="1">
      <alignment horizontal="right" vertical="center" wrapText="1"/>
    </xf>
    <xf numFmtId="0" fontId="8" fillId="0" borderId="2" xfId="1" applyFont="1" applyFill="1" applyBorder="1" applyAlignment="1">
      <alignment vertical="center" wrapText="1"/>
    </xf>
    <xf numFmtId="179" fontId="5" fillId="0" borderId="2" xfId="2" applyNumberFormat="1" applyFont="1" applyBorder="1" applyAlignment="1">
      <alignment vertical="center" wrapText="1"/>
    </xf>
    <xf numFmtId="179" fontId="5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79" fontId="6" fillId="0" borderId="2" xfId="2" applyNumberFormat="1" applyFont="1" applyFill="1" applyBorder="1" applyAlignment="1">
      <alignment horizontal="right" vertical="center" wrapText="1"/>
    </xf>
    <xf numFmtId="179" fontId="8" fillId="0" borderId="2" xfId="0" applyNumberFormat="1" applyFont="1" applyFill="1" applyBorder="1" applyAlignment="1">
      <alignment horizontal="right" vertical="center" wrapText="1"/>
    </xf>
    <xf numFmtId="179" fontId="6" fillId="0" borderId="2" xfId="2" applyNumberFormat="1" applyFont="1" applyBorder="1" applyAlignment="1">
      <alignment horizontal="right" vertical="center" wrapText="1"/>
    </xf>
    <xf numFmtId="179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179" fontId="6" fillId="0" borderId="2" xfId="0" applyNumberFormat="1" applyFont="1" applyBorder="1" applyAlignment="1">
      <alignment horizontal="right" vertical="center" wrapText="1"/>
    </xf>
    <xf numFmtId="179" fontId="10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6" fillId="0" borderId="2" xfId="2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178" fontId="1" fillId="0" borderId="0" xfId="0" applyNumberFormat="1" applyFont="1" applyBorder="1" applyAlignment="1">
      <alignment vertical="center" wrapText="1"/>
    </xf>
    <xf numFmtId="178" fontId="1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abSelected="1" zoomScale="105" zoomScaleNormal="105" workbookViewId="0">
      <selection activeCell="F30" sqref="F30"/>
    </sheetView>
  </sheetViews>
  <sheetFormatPr defaultColWidth="9" defaultRowHeight="14"/>
  <cols>
    <col min="1" max="4" width="16.36328125" style="1" customWidth="1"/>
    <col min="5" max="5" width="19.54296875" style="1" customWidth="1"/>
    <col min="6" max="6" width="16.36328125" style="1" customWidth="1"/>
    <col min="7" max="7" width="26.36328125" style="1" customWidth="1"/>
    <col min="8" max="16384" width="9" style="1"/>
  </cols>
  <sheetData>
    <row r="1" spans="1:7" ht="27" customHeight="1">
      <c r="A1" s="45" t="s">
        <v>0</v>
      </c>
      <c r="B1" s="45"/>
      <c r="C1" s="45"/>
      <c r="D1" s="45"/>
      <c r="E1" s="45"/>
      <c r="F1" s="45"/>
      <c r="G1" s="45"/>
    </row>
    <row r="2" spans="1:7" ht="34" customHeight="1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3" t="s">
        <v>6</v>
      </c>
      <c r="G2" s="2" t="s">
        <v>7</v>
      </c>
    </row>
    <row r="3" spans="1:7" ht="24.65" customHeight="1">
      <c r="A3" s="5" t="s">
        <v>8</v>
      </c>
      <c r="B3" s="5" t="s">
        <v>8</v>
      </c>
      <c r="C3" s="5" t="s">
        <v>9</v>
      </c>
      <c r="D3" s="6">
        <v>1308</v>
      </c>
      <c r="E3" s="7"/>
      <c r="F3" s="8">
        <f>SUM(F4+F18+F40+F47)</f>
        <v>1240.8699999999999</v>
      </c>
      <c r="G3" s="9" t="s">
        <v>10</v>
      </c>
    </row>
    <row r="4" spans="1:7" ht="29.4" customHeight="1">
      <c r="A4" s="10"/>
      <c r="B4" s="10" t="s">
        <v>11</v>
      </c>
      <c r="C4" s="9" t="s">
        <v>12</v>
      </c>
      <c r="D4" s="11">
        <v>825.58</v>
      </c>
      <c r="E4" s="12"/>
      <c r="F4" s="11">
        <f>F5+F10+F15+F17</f>
        <v>760.56</v>
      </c>
      <c r="G4" s="12"/>
    </row>
    <row r="5" spans="1:7" ht="13.25" customHeight="1">
      <c r="A5" s="48" t="s">
        <v>13</v>
      </c>
      <c r="B5" s="48" t="s">
        <v>14</v>
      </c>
      <c r="C5" s="14" t="s">
        <v>15</v>
      </c>
      <c r="D5" s="15">
        <v>530.04999999999995</v>
      </c>
      <c r="E5" s="16"/>
      <c r="F5" s="15">
        <f>SUM(F6:F9)</f>
        <v>465.22</v>
      </c>
      <c r="G5" s="16"/>
    </row>
    <row r="6" spans="1:7" ht="45" customHeight="1">
      <c r="A6" s="48"/>
      <c r="B6" s="48"/>
      <c r="C6" s="14" t="s">
        <v>16</v>
      </c>
      <c r="D6" s="17">
        <v>213.6</v>
      </c>
      <c r="E6" s="18" t="s">
        <v>17</v>
      </c>
      <c r="F6" s="17">
        <v>183.53</v>
      </c>
      <c r="G6" s="18" t="s">
        <v>18</v>
      </c>
    </row>
    <row r="7" spans="1:7" ht="71" customHeight="1">
      <c r="A7" s="48"/>
      <c r="B7" s="48"/>
      <c r="C7" s="14" t="s">
        <v>19</v>
      </c>
      <c r="D7" s="17">
        <v>194.4</v>
      </c>
      <c r="E7" s="18" t="s">
        <v>20</v>
      </c>
      <c r="F7" s="17">
        <v>160.25</v>
      </c>
      <c r="G7" s="18" t="s">
        <v>21</v>
      </c>
    </row>
    <row r="8" spans="1:7" ht="39.65" customHeight="1">
      <c r="A8" s="13" t="s">
        <v>22</v>
      </c>
      <c r="B8" s="48"/>
      <c r="C8" s="14" t="s">
        <v>19</v>
      </c>
      <c r="D8" s="19"/>
      <c r="E8" s="16" t="s">
        <v>23</v>
      </c>
      <c r="F8" s="19"/>
      <c r="G8" s="16"/>
    </row>
    <row r="9" spans="1:7" ht="34" customHeight="1">
      <c r="A9" s="13" t="s">
        <v>13</v>
      </c>
      <c r="B9" s="48"/>
      <c r="C9" s="14" t="s">
        <v>24</v>
      </c>
      <c r="D9" s="17">
        <v>122.05</v>
      </c>
      <c r="E9" s="18" t="s">
        <v>25</v>
      </c>
      <c r="F9" s="17">
        <v>121.44</v>
      </c>
      <c r="G9" s="18" t="s">
        <v>26</v>
      </c>
    </row>
    <row r="10" spans="1:7" ht="52" customHeight="1">
      <c r="A10" s="13"/>
      <c r="B10" s="48" t="s">
        <v>27</v>
      </c>
      <c r="C10" s="14" t="s">
        <v>28</v>
      </c>
      <c r="D10" s="17">
        <v>155.35</v>
      </c>
      <c r="E10" s="16" t="s">
        <v>29</v>
      </c>
      <c r="F10" s="17">
        <f>SUM(F11:F14)</f>
        <v>140.80000000000001</v>
      </c>
      <c r="G10" s="16"/>
    </row>
    <row r="11" spans="1:7" ht="45" customHeight="1">
      <c r="A11" s="20" t="s">
        <v>30</v>
      </c>
      <c r="B11" s="48"/>
      <c r="C11" s="14" t="s">
        <v>31</v>
      </c>
      <c r="D11" s="17">
        <v>88.4</v>
      </c>
      <c r="E11" s="16" t="s">
        <v>32</v>
      </c>
      <c r="F11" s="17">
        <v>64.14</v>
      </c>
      <c r="G11" s="16" t="s">
        <v>33</v>
      </c>
    </row>
    <row r="12" spans="1:7" ht="49" customHeight="1">
      <c r="A12" s="13" t="s">
        <v>34</v>
      </c>
      <c r="B12" s="48"/>
      <c r="C12" s="14" t="s">
        <v>35</v>
      </c>
      <c r="D12" s="17">
        <v>31.8</v>
      </c>
      <c r="E12" s="16" t="s">
        <v>36</v>
      </c>
      <c r="F12" s="17">
        <v>35.020000000000003</v>
      </c>
      <c r="G12" s="16" t="s">
        <v>37</v>
      </c>
    </row>
    <row r="13" spans="1:7" ht="45.65" customHeight="1">
      <c r="A13" s="13" t="s">
        <v>38</v>
      </c>
      <c r="B13" s="48"/>
      <c r="C13" s="14" t="s">
        <v>39</v>
      </c>
      <c r="D13" s="17">
        <v>21.2</v>
      </c>
      <c r="E13" s="21" t="s">
        <v>40</v>
      </c>
      <c r="F13" s="17">
        <v>30.88</v>
      </c>
      <c r="G13" s="14" t="s">
        <v>41</v>
      </c>
    </row>
    <row r="14" spans="1:7" ht="132" customHeight="1">
      <c r="A14" s="13" t="s">
        <v>42</v>
      </c>
      <c r="B14" s="48"/>
      <c r="C14" s="14" t="s">
        <v>43</v>
      </c>
      <c r="D14" s="17">
        <v>13.95</v>
      </c>
      <c r="E14" s="16" t="s">
        <v>44</v>
      </c>
      <c r="F14" s="17">
        <v>10.76</v>
      </c>
      <c r="G14" s="16" t="s">
        <v>45</v>
      </c>
    </row>
    <row r="15" spans="1:7" ht="47" customHeight="1">
      <c r="A15" s="13" t="s">
        <v>46</v>
      </c>
      <c r="B15" s="13" t="s">
        <v>47</v>
      </c>
      <c r="C15" s="14" t="s">
        <v>48</v>
      </c>
      <c r="D15" s="17">
        <v>63.6</v>
      </c>
      <c r="E15" s="16" t="s">
        <v>49</v>
      </c>
      <c r="F15" s="17">
        <v>57.44</v>
      </c>
      <c r="G15" s="16" t="s">
        <v>50</v>
      </c>
    </row>
    <row r="16" spans="1:7" ht="20" customHeight="1">
      <c r="A16" s="13" t="s">
        <v>13</v>
      </c>
      <c r="B16" s="13" t="s">
        <v>51</v>
      </c>
      <c r="C16" s="14" t="s">
        <v>52</v>
      </c>
      <c r="D16" s="17"/>
      <c r="E16" s="18"/>
      <c r="F16" s="22"/>
      <c r="G16" s="23"/>
    </row>
    <row r="17" spans="1:7" ht="63" customHeight="1">
      <c r="A17" s="14" t="s">
        <v>13</v>
      </c>
      <c r="B17" s="14" t="s">
        <v>51</v>
      </c>
      <c r="C17" s="14" t="s">
        <v>53</v>
      </c>
      <c r="D17" s="15">
        <v>76.58</v>
      </c>
      <c r="E17" s="18" t="s">
        <v>54</v>
      </c>
      <c r="F17" s="24">
        <v>97.1</v>
      </c>
      <c r="G17" s="25"/>
    </row>
    <row r="18" spans="1:7" ht="25.75" customHeight="1">
      <c r="A18" s="10"/>
      <c r="B18" s="10"/>
      <c r="C18" s="9" t="s">
        <v>55</v>
      </c>
      <c r="D18" s="26">
        <v>423.63</v>
      </c>
      <c r="E18" s="7"/>
      <c r="F18" s="27">
        <f>SUM(F19:F39)</f>
        <v>397.62</v>
      </c>
      <c r="G18" s="28"/>
    </row>
    <row r="19" spans="1:7" ht="34" customHeight="1">
      <c r="A19" s="49" t="s">
        <v>13</v>
      </c>
      <c r="B19" s="48" t="s">
        <v>56</v>
      </c>
      <c r="C19" s="14" t="s">
        <v>57</v>
      </c>
      <c r="D19" s="29">
        <v>22</v>
      </c>
      <c r="E19" s="21" t="s">
        <v>58</v>
      </c>
      <c r="F19" s="30">
        <v>22</v>
      </c>
      <c r="G19" s="21" t="s">
        <v>58</v>
      </c>
    </row>
    <row r="20" spans="1:7" ht="20" customHeight="1">
      <c r="A20" s="49"/>
      <c r="B20" s="48"/>
      <c r="C20" s="14" t="s">
        <v>59</v>
      </c>
      <c r="D20" s="31">
        <v>8.6999999999999993</v>
      </c>
      <c r="E20" s="21" t="s">
        <v>60</v>
      </c>
      <c r="F20" s="32">
        <v>9</v>
      </c>
      <c r="G20" s="21" t="s">
        <v>60</v>
      </c>
    </row>
    <row r="21" spans="1:7" ht="20" customHeight="1">
      <c r="A21" s="49"/>
      <c r="B21" s="48"/>
      <c r="C21" s="14" t="s">
        <v>61</v>
      </c>
      <c r="D21" s="31">
        <v>1.5</v>
      </c>
      <c r="E21" s="21" t="s">
        <v>62</v>
      </c>
      <c r="F21" s="32">
        <v>1.4</v>
      </c>
      <c r="G21" s="21" t="s">
        <v>62</v>
      </c>
    </row>
    <row r="22" spans="1:7" ht="20" customHeight="1">
      <c r="A22" s="49"/>
      <c r="B22" s="48"/>
      <c r="C22" s="14" t="s">
        <v>63</v>
      </c>
      <c r="D22" s="31">
        <v>15</v>
      </c>
      <c r="E22" s="21" t="s">
        <v>62</v>
      </c>
      <c r="F22" s="32">
        <v>15</v>
      </c>
      <c r="G22" s="21" t="s">
        <v>62</v>
      </c>
    </row>
    <row r="23" spans="1:7" ht="20" customHeight="1">
      <c r="A23" s="49"/>
      <c r="B23" s="48"/>
      <c r="C23" s="14" t="s">
        <v>64</v>
      </c>
      <c r="D23" s="31">
        <v>0.56000000000000005</v>
      </c>
      <c r="E23" s="21" t="s">
        <v>62</v>
      </c>
      <c r="F23" s="32">
        <v>1</v>
      </c>
      <c r="G23" s="21" t="s">
        <v>62</v>
      </c>
    </row>
    <row r="24" spans="1:7" ht="20" customHeight="1">
      <c r="A24" s="49"/>
      <c r="B24" s="48"/>
      <c r="C24" s="14" t="s">
        <v>65</v>
      </c>
      <c r="D24" s="31">
        <v>1.96</v>
      </c>
      <c r="E24" s="21" t="s">
        <v>66</v>
      </c>
      <c r="F24" s="32">
        <v>8.4</v>
      </c>
      <c r="G24" s="21" t="s">
        <v>66</v>
      </c>
    </row>
    <row r="25" spans="1:7" ht="20" customHeight="1">
      <c r="A25" s="49"/>
      <c r="B25" s="48"/>
      <c r="C25" s="14" t="s">
        <v>67</v>
      </c>
      <c r="D25" s="31">
        <v>15</v>
      </c>
      <c r="E25" s="21" t="s">
        <v>62</v>
      </c>
      <c r="F25" s="32">
        <v>20.260000000000002</v>
      </c>
      <c r="G25" s="21" t="s">
        <v>62</v>
      </c>
    </row>
    <row r="26" spans="1:7" ht="25.25" customHeight="1">
      <c r="A26" s="49"/>
      <c r="B26" s="48"/>
      <c r="C26" s="14" t="s">
        <v>68</v>
      </c>
      <c r="D26" s="29">
        <v>7</v>
      </c>
      <c r="E26" s="21" t="s">
        <v>69</v>
      </c>
      <c r="F26" s="30">
        <v>7</v>
      </c>
      <c r="G26" s="21" t="s">
        <v>69</v>
      </c>
    </row>
    <row r="27" spans="1:7" ht="30.65" customHeight="1">
      <c r="A27" s="49"/>
      <c r="B27" s="48"/>
      <c r="C27" s="14" t="s">
        <v>70</v>
      </c>
      <c r="D27" s="31">
        <v>8.84</v>
      </c>
      <c r="E27" s="21" t="s">
        <v>71</v>
      </c>
      <c r="F27" s="32">
        <v>14.16</v>
      </c>
      <c r="G27" s="33" t="s">
        <v>72</v>
      </c>
    </row>
    <row r="28" spans="1:7" ht="36.65" customHeight="1">
      <c r="A28" s="49"/>
      <c r="B28" s="48"/>
      <c r="C28" s="14" t="s">
        <v>73</v>
      </c>
      <c r="D28" s="31">
        <v>8.84</v>
      </c>
      <c r="E28" s="21" t="s">
        <v>71</v>
      </c>
      <c r="F28" s="32">
        <v>12.27</v>
      </c>
      <c r="G28" s="33" t="s">
        <v>74</v>
      </c>
    </row>
    <row r="29" spans="1:7" ht="48" customHeight="1">
      <c r="A29" s="49"/>
      <c r="B29" s="48"/>
      <c r="C29" s="14" t="s">
        <v>75</v>
      </c>
      <c r="D29" s="31">
        <v>37.32</v>
      </c>
      <c r="E29" s="21" t="s">
        <v>76</v>
      </c>
      <c r="F29" s="32">
        <v>31.32</v>
      </c>
      <c r="G29" s="33" t="s">
        <v>77</v>
      </c>
    </row>
    <row r="30" spans="1:7" ht="38" customHeight="1">
      <c r="A30" s="49"/>
      <c r="B30" s="13" t="s">
        <v>78</v>
      </c>
      <c r="C30" s="14" t="s">
        <v>79</v>
      </c>
      <c r="D30" s="31">
        <v>61.69</v>
      </c>
      <c r="E30" s="21" t="s">
        <v>80</v>
      </c>
      <c r="F30" s="34">
        <v>94.86</v>
      </c>
      <c r="G30" s="33"/>
    </row>
    <row r="31" spans="1:7" ht="20" customHeight="1">
      <c r="A31" s="48" t="s">
        <v>13</v>
      </c>
      <c r="B31" s="13" t="s">
        <v>81</v>
      </c>
      <c r="C31" s="14" t="s">
        <v>82</v>
      </c>
      <c r="D31" s="29">
        <v>24</v>
      </c>
      <c r="E31" s="21" t="s">
        <v>62</v>
      </c>
      <c r="F31" s="30">
        <v>35</v>
      </c>
      <c r="G31" s="33"/>
    </row>
    <row r="32" spans="1:7" ht="20" customHeight="1">
      <c r="A32" s="48"/>
      <c r="B32" s="13" t="s">
        <v>83</v>
      </c>
      <c r="C32" s="14" t="s">
        <v>84</v>
      </c>
      <c r="D32" s="29">
        <v>18.32</v>
      </c>
      <c r="E32" s="21" t="s">
        <v>85</v>
      </c>
      <c r="F32" s="30">
        <v>7.27</v>
      </c>
      <c r="G32" s="33"/>
    </row>
    <row r="33" spans="1:7" ht="20" customHeight="1">
      <c r="A33" s="48"/>
      <c r="B33" s="13"/>
      <c r="C33" s="14" t="s">
        <v>86</v>
      </c>
      <c r="D33" s="29">
        <v>1</v>
      </c>
      <c r="E33" s="21" t="s">
        <v>87</v>
      </c>
      <c r="F33" s="30">
        <v>1</v>
      </c>
      <c r="G33" s="33"/>
    </row>
    <row r="34" spans="1:7" ht="24">
      <c r="A34" s="48"/>
      <c r="B34" s="13" t="s">
        <v>88</v>
      </c>
      <c r="C34" s="14" t="s">
        <v>89</v>
      </c>
      <c r="D34" s="31">
        <v>36</v>
      </c>
      <c r="E34" s="21" t="s">
        <v>90</v>
      </c>
      <c r="F34" s="32">
        <v>27</v>
      </c>
      <c r="G34" s="33"/>
    </row>
    <row r="35" spans="1:7" ht="23" customHeight="1">
      <c r="A35" s="48"/>
      <c r="B35" s="13"/>
      <c r="C35" s="14" t="s">
        <v>91</v>
      </c>
      <c r="D35" s="31">
        <v>2.4</v>
      </c>
      <c r="E35" s="21" t="s">
        <v>92</v>
      </c>
      <c r="F35" s="32">
        <v>19.18</v>
      </c>
      <c r="G35" s="33"/>
    </row>
    <row r="36" spans="1:7" ht="27.65" customHeight="1">
      <c r="A36" s="13" t="s">
        <v>93</v>
      </c>
      <c r="B36" s="13" t="s">
        <v>94</v>
      </c>
      <c r="C36" s="14" t="s">
        <v>95</v>
      </c>
      <c r="D36" s="31">
        <v>20</v>
      </c>
      <c r="E36" s="21" t="s">
        <v>96</v>
      </c>
      <c r="F36" s="32">
        <v>7</v>
      </c>
      <c r="G36" s="33"/>
    </row>
    <row r="37" spans="1:7" ht="20" customHeight="1">
      <c r="A37" s="50" t="s">
        <v>97</v>
      </c>
      <c r="B37" s="50" t="s">
        <v>56</v>
      </c>
      <c r="C37" s="14" t="s">
        <v>57</v>
      </c>
      <c r="D37" s="31">
        <v>4</v>
      </c>
      <c r="E37" s="21" t="s">
        <v>98</v>
      </c>
      <c r="F37" s="32">
        <v>9.5</v>
      </c>
      <c r="G37" s="33"/>
    </row>
    <row r="38" spans="1:7" ht="20" customHeight="1">
      <c r="A38" s="51"/>
      <c r="B38" s="51"/>
      <c r="C38" s="14" t="s">
        <v>99</v>
      </c>
      <c r="D38" s="31"/>
      <c r="E38" s="21"/>
      <c r="F38" s="32"/>
      <c r="G38" s="33"/>
    </row>
    <row r="39" spans="1:7" ht="20" customHeight="1">
      <c r="A39" s="52"/>
      <c r="B39" s="52"/>
      <c r="C39" s="14" t="s">
        <v>100</v>
      </c>
      <c r="D39" s="31">
        <v>30</v>
      </c>
      <c r="E39" s="21" t="s">
        <v>98</v>
      </c>
      <c r="F39" s="32">
        <v>55</v>
      </c>
      <c r="G39" s="33"/>
    </row>
    <row r="40" spans="1:7" ht="24" customHeight="1">
      <c r="A40" s="10"/>
      <c r="B40" s="10"/>
      <c r="C40" s="9" t="s">
        <v>101</v>
      </c>
      <c r="D40" s="6">
        <v>31.23</v>
      </c>
      <c r="E40" s="7"/>
      <c r="F40" s="35">
        <f>SUM(F41:F46)</f>
        <v>44.69</v>
      </c>
      <c r="G40" s="36"/>
    </row>
    <row r="41" spans="1:7" ht="75.650000000000006" customHeight="1">
      <c r="A41" s="53" t="s">
        <v>102</v>
      </c>
      <c r="B41" s="48" t="s">
        <v>103</v>
      </c>
      <c r="C41" s="14" t="s">
        <v>104</v>
      </c>
      <c r="D41" s="29">
        <v>17.72</v>
      </c>
      <c r="E41" s="37" t="s">
        <v>105</v>
      </c>
      <c r="F41" s="30">
        <v>22.18</v>
      </c>
      <c r="G41" s="38" t="s">
        <v>106</v>
      </c>
    </row>
    <row r="42" spans="1:7" ht="21" customHeight="1">
      <c r="A42" s="53"/>
      <c r="B42" s="48"/>
      <c r="C42" s="14" t="s">
        <v>107</v>
      </c>
      <c r="D42" s="29"/>
      <c r="E42" s="37" t="s">
        <v>108</v>
      </c>
      <c r="F42" s="30"/>
      <c r="G42" s="38"/>
    </row>
    <row r="43" spans="1:7" ht="20" customHeight="1">
      <c r="A43" s="48" t="s">
        <v>13</v>
      </c>
      <c r="B43" s="48" t="s">
        <v>109</v>
      </c>
      <c r="C43" s="14" t="s">
        <v>110</v>
      </c>
      <c r="D43" s="29"/>
      <c r="E43" s="21" t="s">
        <v>111</v>
      </c>
      <c r="F43" s="30"/>
      <c r="G43" s="33"/>
    </row>
    <row r="44" spans="1:7" ht="20" customHeight="1">
      <c r="A44" s="48"/>
      <c r="B44" s="48"/>
      <c r="C44" s="14" t="s">
        <v>112</v>
      </c>
      <c r="D44" s="29">
        <v>0.51</v>
      </c>
      <c r="E44" s="21" t="s">
        <v>113</v>
      </c>
      <c r="F44" s="30">
        <v>0.51</v>
      </c>
      <c r="G44" s="33" t="s">
        <v>113</v>
      </c>
    </row>
    <row r="45" spans="1:7" ht="35.4" customHeight="1">
      <c r="A45" s="48" t="s">
        <v>13</v>
      </c>
      <c r="B45" s="48"/>
      <c r="C45" s="14" t="s">
        <v>114</v>
      </c>
      <c r="D45" s="29">
        <v>10</v>
      </c>
      <c r="E45" s="21" t="s">
        <v>115</v>
      </c>
      <c r="F45" s="30">
        <v>7</v>
      </c>
      <c r="G45" s="33" t="s">
        <v>115</v>
      </c>
    </row>
    <row r="46" spans="1:7" ht="49.75" customHeight="1">
      <c r="A46" s="48"/>
      <c r="B46" s="13" t="s">
        <v>116</v>
      </c>
      <c r="C46" s="14" t="s">
        <v>117</v>
      </c>
      <c r="D46" s="29">
        <v>3</v>
      </c>
      <c r="E46" s="21" t="s">
        <v>118</v>
      </c>
      <c r="F46" s="30">
        <v>15</v>
      </c>
      <c r="G46" s="33" t="s">
        <v>119</v>
      </c>
    </row>
    <row r="47" spans="1:7" ht="20" customHeight="1">
      <c r="A47" s="10"/>
      <c r="B47" s="10"/>
      <c r="C47" s="9" t="s">
        <v>120</v>
      </c>
      <c r="D47" s="6">
        <v>27.56</v>
      </c>
      <c r="E47" s="7"/>
      <c r="F47" s="35">
        <f>SUM(F48:F57)</f>
        <v>38</v>
      </c>
      <c r="G47" s="36"/>
    </row>
    <row r="48" spans="1:7" ht="20" customHeight="1">
      <c r="A48" s="10"/>
      <c r="B48" s="10"/>
      <c r="C48" s="14" t="s">
        <v>121</v>
      </c>
      <c r="D48" s="6" t="s">
        <v>122</v>
      </c>
      <c r="E48" s="7"/>
      <c r="F48" s="35"/>
      <c r="G48" s="36"/>
    </row>
    <row r="49" spans="1:7" ht="27" customHeight="1">
      <c r="A49" s="13" t="s">
        <v>97</v>
      </c>
      <c r="B49" s="13" t="s">
        <v>78</v>
      </c>
      <c r="C49" s="14" t="s">
        <v>123</v>
      </c>
      <c r="D49" s="31"/>
      <c r="E49" s="39" t="s">
        <v>124</v>
      </c>
      <c r="F49" s="32"/>
      <c r="G49" s="33"/>
    </row>
    <row r="50" spans="1:7" ht="20" customHeight="1">
      <c r="A50" s="53" t="s">
        <v>125</v>
      </c>
      <c r="B50" s="13" t="s">
        <v>126</v>
      </c>
      <c r="C50" s="14" t="s">
        <v>127</v>
      </c>
      <c r="D50" s="31"/>
      <c r="E50" s="40" t="s">
        <v>128</v>
      </c>
      <c r="F50" s="32">
        <v>20</v>
      </c>
      <c r="G50" s="33"/>
    </row>
    <row r="51" spans="1:7" ht="28.75" customHeight="1">
      <c r="A51" s="53"/>
      <c r="B51" s="13"/>
      <c r="C51" s="14" t="s">
        <v>129</v>
      </c>
      <c r="D51" s="31"/>
      <c r="E51" s="41" t="s">
        <v>130</v>
      </c>
      <c r="F51" s="32"/>
      <c r="G51" s="33"/>
    </row>
    <row r="52" spans="1:7" ht="20" customHeight="1">
      <c r="A52" s="13"/>
      <c r="B52" s="13"/>
      <c r="C52" s="14" t="s">
        <v>131</v>
      </c>
      <c r="D52" s="31"/>
      <c r="E52" s="21"/>
      <c r="F52" s="32"/>
      <c r="G52" s="33"/>
    </row>
    <row r="53" spans="1:7" ht="20" customHeight="1">
      <c r="A53" s="48" t="s">
        <v>125</v>
      </c>
      <c r="B53" s="48" t="s">
        <v>132</v>
      </c>
      <c r="C53" s="14" t="s">
        <v>133</v>
      </c>
      <c r="D53" s="31"/>
      <c r="E53" s="21"/>
      <c r="F53" s="32"/>
      <c r="G53" s="33"/>
    </row>
    <row r="54" spans="1:7" ht="36" customHeight="1">
      <c r="A54" s="48"/>
      <c r="B54" s="48"/>
      <c r="C54" s="14" t="s">
        <v>134</v>
      </c>
      <c r="D54" s="31">
        <v>27.56</v>
      </c>
      <c r="E54" s="21" t="s">
        <v>135</v>
      </c>
      <c r="F54" s="32"/>
      <c r="G54" s="33"/>
    </row>
    <row r="55" spans="1:7" ht="24" customHeight="1">
      <c r="A55" s="48"/>
      <c r="B55" s="48"/>
      <c r="C55" s="14" t="s">
        <v>136</v>
      </c>
      <c r="D55" s="29"/>
      <c r="E55" s="21" t="s">
        <v>137</v>
      </c>
      <c r="F55" s="30">
        <v>18</v>
      </c>
      <c r="G55" s="33"/>
    </row>
    <row r="56" spans="1:7" ht="26.4" customHeight="1">
      <c r="A56" s="48"/>
      <c r="B56" s="13" t="s">
        <v>138</v>
      </c>
      <c r="C56" s="14" t="s">
        <v>139</v>
      </c>
      <c r="D56" s="29"/>
      <c r="E56" s="21" t="s">
        <v>140</v>
      </c>
      <c r="F56" s="30"/>
      <c r="G56" s="33"/>
    </row>
    <row r="57" spans="1:7" ht="20" customHeight="1">
      <c r="A57" s="48"/>
      <c r="B57" s="13"/>
      <c r="C57" s="14" t="s">
        <v>129</v>
      </c>
      <c r="D57" s="31"/>
      <c r="E57" s="21" t="s">
        <v>141</v>
      </c>
      <c r="F57" s="32"/>
      <c r="G57" s="33"/>
    </row>
    <row r="58" spans="1:7" ht="20" customHeight="1">
      <c r="A58" s="46" t="s">
        <v>142</v>
      </c>
      <c r="B58" s="46"/>
      <c r="C58" s="46"/>
      <c r="D58" s="46"/>
      <c r="E58" s="46"/>
      <c r="F58" s="42"/>
      <c r="G58" s="43"/>
    </row>
    <row r="59" spans="1:7" ht="20" customHeight="1">
      <c r="A59" s="42"/>
      <c r="B59" s="42"/>
      <c r="C59" s="42"/>
      <c r="D59" s="42"/>
      <c r="E59" s="42"/>
      <c r="F59" s="42"/>
      <c r="G59" s="44"/>
    </row>
    <row r="60" spans="1:7" ht="20" customHeight="1">
      <c r="A60" s="47"/>
      <c r="B60" s="47"/>
      <c r="C60" s="47"/>
      <c r="D60" s="42"/>
      <c r="E60" s="42"/>
      <c r="F60" s="42"/>
      <c r="G60" s="42"/>
    </row>
    <row r="61" spans="1:7" ht="29.4" customHeight="1">
      <c r="A61" s="47"/>
      <c r="B61" s="47"/>
      <c r="C61" s="47"/>
      <c r="D61" s="42"/>
      <c r="E61" s="42"/>
      <c r="F61" s="42"/>
      <c r="G61" s="42"/>
    </row>
    <row r="62" spans="1:7" ht="54" customHeight="1">
      <c r="A62" s="47"/>
      <c r="B62" s="47"/>
      <c r="C62" s="47"/>
      <c r="D62" s="42"/>
      <c r="E62" s="42"/>
      <c r="F62" s="42"/>
      <c r="G62" s="42"/>
    </row>
    <row r="63" spans="1:7" ht="49.25" customHeight="1">
      <c r="A63" s="42"/>
      <c r="B63" s="42"/>
      <c r="C63" s="42"/>
      <c r="D63" s="42"/>
      <c r="E63" s="42"/>
      <c r="F63" s="42"/>
      <c r="G63" s="42"/>
    </row>
    <row r="64" spans="1:7" ht="32" customHeight="1">
      <c r="A64" s="42"/>
      <c r="B64" s="42"/>
      <c r="C64" s="42"/>
      <c r="D64" s="42"/>
      <c r="E64" s="42"/>
      <c r="F64" s="42"/>
      <c r="G64" s="42"/>
    </row>
    <row r="65" spans="2:7" ht="45.65" customHeight="1">
      <c r="B65" s="42"/>
      <c r="C65" s="42"/>
      <c r="D65" s="42"/>
      <c r="E65" s="42"/>
      <c r="F65" s="42"/>
      <c r="G65" s="42"/>
    </row>
    <row r="66" spans="2:7" ht="20" customHeight="1"/>
  </sheetData>
  <mergeCells count="21">
    <mergeCell ref="B19:B29"/>
    <mergeCell ref="B37:B39"/>
    <mergeCell ref="B41:B42"/>
    <mergeCell ref="B43:B45"/>
    <mergeCell ref="B53:B55"/>
    <mergeCell ref="A1:G1"/>
    <mergeCell ref="A58:E58"/>
    <mergeCell ref="A60:C60"/>
    <mergeCell ref="A61:C61"/>
    <mergeCell ref="A62:C62"/>
    <mergeCell ref="A5:A7"/>
    <mergeCell ref="A19:A30"/>
    <mergeCell ref="A31:A35"/>
    <mergeCell ref="A37:A39"/>
    <mergeCell ref="A41:A42"/>
    <mergeCell ref="A43:A44"/>
    <mergeCell ref="A45:A46"/>
    <mergeCell ref="A50:A51"/>
    <mergeCell ref="A53:A57"/>
    <mergeCell ref="B5:B9"/>
    <mergeCell ref="B10:B14"/>
  </mergeCells>
  <phoneticPr fontId="8" type="noConversion"/>
  <pageMargins left="0.69930555555555596" right="0.69930555555555596" top="0.75" bottom="0.75" header="0.3" footer="0.3"/>
  <pageSetup paperSize="9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8" type="noConversion"/>
  <pageMargins left="0.69930555555555596" right="0.6993055555555559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8" type="noConversion"/>
  <pageMargins left="0.69930555555555596" right="0.6993055555555559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xbany</cp:lastModifiedBy>
  <dcterms:created xsi:type="dcterms:W3CDTF">2006-09-13T11:21:00Z</dcterms:created>
  <dcterms:modified xsi:type="dcterms:W3CDTF">2019-08-08T01:23:48Z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  <property fmtid="{D5CDD505-2E9C-101B-9397-08002B2CF9AE}" pid="3" name="KSORubyTemplateID" linkTarget="0">
    <vt:lpwstr>20</vt:lpwstr>
  </property>
</Properties>
</file>